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OU Vlkov\Documents\DOCUMENTS OBECNI URAD\EKONOMIKA OU\ROZPOČTY\Rozpočet 2024\DOPLNIT ČÍSLO USNESENÍ  schválené ke zveřejnění 04122023 a dát do pdf\"/>
    </mc:Choice>
  </mc:AlternateContent>
  <xr:revisionPtr revIDLastSave="0" documentId="13_ncr:1_{EBB6D6D1-DCB4-43AF-A75E-8DE307F3394E}" xr6:coauthVersionLast="47" xr6:coauthVersionMax="47" xr10:uidLastSave="{00000000-0000-0000-0000-000000000000}"/>
  <bookViews>
    <workbookView xWindow="-120" yWindow="-120" windowWidth="29040" windowHeight="15840" tabRatio="682" xr2:uid="{00000000-000D-0000-FFFF-FFFF00000000}"/>
  </bookViews>
  <sheets>
    <sheet name="Příjmy rozpis" sheetId="2" r:id="rId1"/>
    <sheet name="Výdaje rozpi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18" i="2"/>
  <c r="F20" i="2"/>
  <c r="F22" i="2"/>
  <c r="F24" i="2"/>
  <c r="F26" i="2"/>
  <c r="F28" i="2"/>
  <c r="F30" i="2"/>
  <c r="F32" i="2"/>
  <c r="F34" i="2"/>
  <c r="F36" i="2"/>
  <c r="F39" i="2"/>
  <c r="F41" i="2"/>
  <c r="F46" i="2" l="1"/>
  <c r="F15" i="1"/>
  <c r="F86" i="1"/>
  <c r="F8" i="1" l="1"/>
  <c r="F4" i="1"/>
  <c r="E46" i="2" l="1"/>
  <c r="F92" i="1"/>
  <c r="E140" i="1"/>
  <c r="F137" i="1"/>
  <c r="F135" i="1"/>
  <c r="F133" i="1"/>
  <c r="F131" i="1"/>
  <c r="F129" i="1"/>
  <c r="F104" i="1"/>
  <c r="F101" i="1"/>
  <c r="F90" i="1"/>
  <c r="F88" i="1"/>
  <c r="F73" i="1"/>
  <c r="F69" i="1"/>
  <c r="F67" i="1"/>
  <c r="F64" i="1"/>
  <c r="F62" i="1"/>
  <c r="F59" i="1"/>
  <c r="F56" i="1"/>
  <c r="F52" i="1"/>
  <c r="F50" i="1"/>
  <c r="F48" i="1"/>
  <c r="F45" i="1"/>
  <c r="F43" i="1"/>
  <c r="F41" i="1"/>
  <c r="F38" i="1"/>
  <c r="F32" i="1"/>
  <c r="F25" i="1"/>
  <c r="F12" i="1"/>
  <c r="F20" i="1"/>
  <c r="F23" i="1"/>
  <c r="F140" i="1" l="1"/>
  <c r="E145" i="1"/>
</calcChain>
</file>

<file path=xl/sharedStrings.xml><?xml version="1.0" encoding="utf-8"?>
<sst xmlns="http://schemas.openxmlformats.org/spreadsheetml/2006/main" count="147" uniqueCount="133">
  <si>
    <t>účet</t>
  </si>
  <si>
    <t>paragraf</t>
  </si>
  <si>
    <t>položka</t>
  </si>
  <si>
    <t>text</t>
  </si>
  <si>
    <t>shrnování sněhu</t>
  </si>
  <si>
    <t>kultur.akce - materiál</t>
  </si>
  <si>
    <t>kultur.akce - služby</t>
  </si>
  <si>
    <t>el.energie knihovna</t>
  </si>
  <si>
    <t>knihy knihovna</t>
  </si>
  <si>
    <t>knihovna Jaroměř</t>
  </si>
  <si>
    <t>poplatky rozhlas,televize</t>
  </si>
  <si>
    <t>ročenka</t>
  </si>
  <si>
    <t>oprava byt</t>
  </si>
  <si>
    <t>el.energie VO</t>
  </si>
  <si>
    <t>kontejner hřbitov</t>
  </si>
  <si>
    <t>materiál</t>
  </si>
  <si>
    <t>pohon.hmoty a maziva</t>
  </si>
  <si>
    <t>služby</t>
  </si>
  <si>
    <t>opravy a udržování</t>
  </si>
  <si>
    <t>el.energie hasič.zbrojnice</t>
  </si>
  <si>
    <t>odměny OZ + odvody</t>
  </si>
  <si>
    <t>mzdy zaměstnanci</t>
  </si>
  <si>
    <t>odvody OSSZ - zaměstnavatel</t>
  </si>
  <si>
    <t>odvody ZP - zaměstnavatel</t>
  </si>
  <si>
    <t>povinný tisk, knihy</t>
  </si>
  <si>
    <t>DDHM</t>
  </si>
  <si>
    <t>voda</t>
  </si>
  <si>
    <t>plyn</t>
  </si>
  <si>
    <t>poštovné</t>
  </si>
  <si>
    <t>tel.poplatky,internet</t>
  </si>
  <si>
    <t>služby - ostatní</t>
  </si>
  <si>
    <t>opravy</t>
  </si>
  <si>
    <t>cestovné</t>
  </si>
  <si>
    <t>pohoštění</t>
  </si>
  <si>
    <t>služby pc</t>
  </si>
  <si>
    <t>poplatky za přestupky občanů</t>
  </si>
  <si>
    <t>Celkem</t>
  </si>
  <si>
    <t>daň z přijmu právnických osob</t>
  </si>
  <si>
    <t>daň z přidané hodnoty</t>
  </si>
  <si>
    <t xml:space="preserve">odvody za odnětí půdy </t>
  </si>
  <si>
    <t>daň z nemovitosti</t>
  </si>
  <si>
    <t>státní správa - dotace na činost OÚ</t>
  </si>
  <si>
    <t>poplatek ze psů</t>
  </si>
  <si>
    <t>členské příspěvky knihovna</t>
  </si>
  <si>
    <t>správní poplatky</t>
  </si>
  <si>
    <t>EKO KOM</t>
  </si>
  <si>
    <t>pronájem  - byt (škola)</t>
  </si>
  <si>
    <t>neinvestiční dary</t>
  </si>
  <si>
    <t>úroky</t>
  </si>
  <si>
    <t>úroky ČNB</t>
  </si>
  <si>
    <t>vstupné, tombola - obec.ples</t>
  </si>
  <si>
    <t>CELKEM</t>
  </si>
  <si>
    <t>revize sport.nářadí děts.hřiště</t>
  </si>
  <si>
    <t>odvoz bioodpadu</t>
  </si>
  <si>
    <t>dárky jubilantům</t>
  </si>
  <si>
    <t>pohoštění - kulturní akce</t>
  </si>
  <si>
    <t>daň z příjmu právnických osob za obce</t>
  </si>
  <si>
    <t>příjmy z poskytování služeb (kopírování)</t>
  </si>
  <si>
    <t>platby daní a poplatků SR</t>
  </si>
  <si>
    <t>dotace T. J. Sokol Vlkov</t>
  </si>
  <si>
    <t>dotace MS Paseky</t>
  </si>
  <si>
    <t>dotace SDH Vlkov</t>
  </si>
  <si>
    <t>rezerva krizové situace</t>
  </si>
  <si>
    <t xml:space="preserve">děts.hřiště - oprava </t>
  </si>
  <si>
    <t>povinné pojistné na úraz.pojištění</t>
  </si>
  <si>
    <t xml:space="preserve">příspěvek na žáka MŠ </t>
  </si>
  <si>
    <t xml:space="preserve">věcné dary </t>
  </si>
  <si>
    <t>služby peněž.ústavů - bankovní poplatky</t>
  </si>
  <si>
    <t>kontejnery plasty, papír, sklo, komun.odpad</t>
  </si>
  <si>
    <t>daň z přijmu fyzic.osob placená plátci</t>
  </si>
  <si>
    <t>daň z příjmů fyzic.osob placená poplatníky</t>
  </si>
  <si>
    <t>daň z příjmů fyzic.osob vybíraná srážkou</t>
  </si>
  <si>
    <t>daň z hazardních her</t>
  </si>
  <si>
    <t>ostatní osobní výdaje - mzdy</t>
  </si>
  <si>
    <t xml:space="preserve">ostatní osobní výdaje - mzdy </t>
  </si>
  <si>
    <t xml:space="preserve"> </t>
  </si>
  <si>
    <t>materiál - VO</t>
  </si>
  <si>
    <t>5019, 5039</t>
  </si>
  <si>
    <t>JSDH - materiál</t>
  </si>
  <si>
    <t>JSDH -pohon.hmoty</t>
  </si>
  <si>
    <t>JSDH  - školení</t>
  </si>
  <si>
    <t>JSDH - refundace mzdy školení</t>
  </si>
  <si>
    <t>závazný ukazatel - paragraf</t>
  </si>
  <si>
    <t>dárky jubilantům (květiny)</t>
  </si>
  <si>
    <t>SMO, SMS</t>
  </si>
  <si>
    <t>vratky volby</t>
  </si>
  <si>
    <t>oprava chodníku k Rasoškám</t>
  </si>
  <si>
    <t>oprava komunikací</t>
  </si>
  <si>
    <t xml:space="preserve">oprava šachet kanalizace </t>
  </si>
  <si>
    <t>projekční práce - hasičská zbrojnice</t>
  </si>
  <si>
    <t>dotace obchod</t>
  </si>
  <si>
    <t>příjmy z pronájmu hrobových míst</t>
  </si>
  <si>
    <t>reklamní předměty</t>
  </si>
  <si>
    <t>prodej zboží (knihy)</t>
  </si>
  <si>
    <t>zkoušky vzorků</t>
  </si>
  <si>
    <t>poplatek knihovní systém</t>
  </si>
  <si>
    <t>pojištění majetku obce a zastupitelů</t>
  </si>
  <si>
    <t>obnova alejí</t>
  </si>
  <si>
    <t>studie koncepce odkanalizování obce</t>
  </si>
  <si>
    <t>projekt chodníku "Rasošská"</t>
  </si>
  <si>
    <t>aktuální rozdíl mezi příjmy a výdaji</t>
  </si>
  <si>
    <t>opravy VO</t>
  </si>
  <si>
    <t>(v Kč)</t>
  </si>
  <si>
    <t>odvod ZP - zaměstnavatel</t>
  </si>
  <si>
    <t>pacht pozemků</t>
  </si>
  <si>
    <t>pacht vodovodu</t>
  </si>
  <si>
    <t>licence - autorská práva</t>
  </si>
  <si>
    <t>oprava hřbitovní zdi</t>
  </si>
  <si>
    <t>pasportizace rybníku</t>
  </si>
  <si>
    <t>mzdy zaměstnanec - zeleň</t>
  </si>
  <si>
    <t>splátka úvěru na traktor</t>
  </si>
  <si>
    <t>místní poplatek za komunální odpad</t>
  </si>
  <si>
    <t>splátky z insolvence</t>
  </si>
  <si>
    <t>právní služby</t>
  </si>
  <si>
    <t>projekční práce - koncepční rozvoj obce</t>
  </si>
  <si>
    <t>Financování:</t>
  </si>
  <si>
    <t>el. energie</t>
  </si>
  <si>
    <t>služby - školení</t>
  </si>
  <si>
    <t>příspěvek - stravování</t>
  </si>
  <si>
    <t>vodovodní přípojky</t>
  </si>
  <si>
    <t>vodoměry</t>
  </si>
  <si>
    <t>nebezpečný odpad</t>
  </si>
  <si>
    <t>pronájem nádob na odpad</t>
  </si>
  <si>
    <t>el.energie  - OU</t>
  </si>
  <si>
    <t>zpevněná plocha před OÚ</t>
  </si>
  <si>
    <t>dotace pečovatelská služba</t>
  </si>
  <si>
    <t>revitalizace požární nádrže</t>
  </si>
  <si>
    <t>rekonstrukce komunikace</t>
  </si>
  <si>
    <t>hasičská zbrojnice - I. etapa</t>
  </si>
  <si>
    <t>územní rozvoj</t>
  </si>
  <si>
    <t>součet za §</t>
  </si>
  <si>
    <t>Rozpis rozpočtu Obce Vlkov na rok 2024 - příjmy</t>
  </si>
  <si>
    <t>Rozpis rozpočtu Obce Vlkov na rok 2024 -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</si>
</sst>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1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9" tint="-0.249977111117893"/>
      <name val="Arial"/>
      <family val="2"/>
      <charset val="238"/>
    </font>
    <font>
      <b/>
      <sz val="8"/>
      <color theme="9" tint="-0.249977111117893"/>
      <name val="Arial"/>
      <family val="2"/>
      <charset val="238"/>
    </font>
    <font>
      <strike/>
      <sz val="11"/>
      <name val="Arial"/>
      <family val="2"/>
      <charset val="238"/>
    </font>
    <font>
      <b/>
      <strike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left" wrapText="1"/>
    </xf>
    <xf numFmtId="3" fontId="2" fillId="0" borderId="0" xfId="0" applyNumberFormat="1" applyFont="1"/>
    <xf numFmtId="3" fontId="3" fillId="0" borderId="0" xfId="0" applyNumberFormat="1" applyFont="1"/>
    <xf numFmtId="0" fontId="2" fillId="0" borderId="0" xfId="0" applyFont="1" applyAlignment="1">
      <alignment wrapText="1"/>
    </xf>
    <xf numFmtId="6" fontId="3" fillId="0" borderId="0" xfId="0" applyNumberFormat="1" applyFont="1"/>
    <xf numFmtId="14" fontId="3" fillId="0" borderId="0" xfId="0" applyNumberFormat="1" applyFont="1"/>
    <xf numFmtId="0" fontId="4" fillId="0" borderId="0" xfId="1" applyFont="1"/>
    <xf numFmtId="3" fontId="2" fillId="0" borderId="0" xfId="0" applyNumberFormat="1" applyFont="1" applyAlignment="1">
      <alignment horizontal="right"/>
    </xf>
    <xf numFmtId="0" fontId="3" fillId="0" borderId="1" xfId="0" applyFont="1" applyBorder="1"/>
    <xf numFmtId="3" fontId="2" fillId="0" borderId="0" xfId="0" applyNumberFormat="1" applyFont="1" applyAlignment="1">
      <alignment horizontal="center" wrapText="1"/>
    </xf>
    <xf numFmtId="3" fontId="2" fillId="0" borderId="1" xfId="0" applyNumberFormat="1" applyFont="1" applyBorder="1"/>
    <xf numFmtId="0" fontId="2" fillId="0" borderId="1" xfId="0" applyFont="1" applyBorder="1"/>
    <xf numFmtId="3" fontId="3" fillId="0" borderId="1" xfId="0" applyNumberFormat="1" applyFont="1" applyBorder="1"/>
    <xf numFmtId="0" fontId="5" fillId="0" borderId="0" xfId="0" applyFont="1" applyAlignment="1">
      <alignment horizontal="center" wrapText="1"/>
    </xf>
    <xf numFmtId="0" fontId="6" fillId="0" borderId="0" xfId="0" applyFont="1"/>
    <xf numFmtId="3" fontId="6" fillId="0" borderId="0" xfId="0" applyNumberFormat="1" applyFont="1"/>
    <xf numFmtId="0" fontId="7" fillId="0" borderId="0" xfId="0" applyFont="1" applyAlignment="1">
      <alignment horizontal="center" wrapText="1"/>
    </xf>
    <xf numFmtId="3" fontId="6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right" wrapText="1"/>
    </xf>
    <xf numFmtId="3" fontId="2" fillId="2" borderId="0" xfId="0" applyNumberFormat="1" applyFont="1" applyFill="1"/>
    <xf numFmtId="0" fontId="8" fillId="0" borderId="0" xfId="0" applyFont="1"/>
    <xf numFmtId="14" fontId="8" fillId="0" borderId="0" xfId="0" applyNumberFormat="1" applyFont="1"/>
    <xf numFmtId="0" fontId="9" fillId="0" borderId="0" xfId="0" applyFont="1"/>
    <xf numFmtId="3" fontId="3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1" applyFont="1"/>
    <xf numFmtId="0" fontId="3" fillId="0" borderId="0" xfId="1" applyFont="1"/>
    <xf numFmtId="4" fontId="0" fillId="0" borderId="0" xfId="0" applyNumberFormat="1"/>
    <xf numFmtId="4" fontId="2" fillId="0" borderId="0" xfId="0" applyNumberFormat="1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61"/>
  <sheetViews>
    <sheetView tabSelected="1" workbookViewId="0">
      <selection activeCell="E4" sqref="E4"/>
    </sheetView>
  </sheetViews>
  <sheetFormatPr defaultColWidth="9.140625" defaultRowHeight="15" x14ac:dyDescent="0.25"/>
  <cols>
    <col min="1" max="1" width="7.28515625" style="2" customWidth="1"/>
    <col min="2" max="2" width="10.140625" style="2" customWidth="1"/>
    <col min="3" max="3" width="8" style="2" customWidth="1"/>
    <col min="4" max="4" width="44.28515625" style="2" customWidth="1"/>
    <col min="5" max="5" width="12.42578125" style="7" customWidth="1"/>
    <col min="6" max="6" width="14.85546875" style="2" customWidth="1"/>
    <col min="7" max="7" width="10.140625" style="2" bestFit="1" customWidth="1"/>
    <col min="8" max="16384" width="9.140625" style="2"/>
  </cols>
  <sheetData>
    <row r="2" spans="1:7" ht="22.5" customHeight="1" x14ac:dyDescent="0.25">
      <c r="A2" s="2" t="s">
        <v>131</v>
      </c>
      <c r="E2" s="2"/>
    </row>
    <row r="3" spans="1:7" ht="33.7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13" t="s">
        <v>102</v>
      </c>
      <c r="F3" s="1" t="s">
        <v>130</v>
      </c>
      <c r="G3" s="22"/>
    </row>
    <row r="4" spans="1:7" x14ac:dyDescent="0.25">
      <c r="A4" s="7">
        <v>231</v>
      </c>
      <c r="C4" s="2">
        <v>1111</v>
      </c>
      <c r="D4" s="2" t="s">
        <v>69</v>
      </c>
      <c r="E4" s="7">
        <v>950000</v>
      </c>
      <c r="F4" s="3"/>
      <c r="G4" s="21"/>
    </row>
    <row r="5" spans="1:7" x14ac:dyDescent="0.25">
      <c r="A5" s="7"/>
      <c r="C5" s="2">
        <v>1112</v>
      </c>
      <c r="D5" s="2" t="s">
        <v>70</v>
      </c>
      <c r="E5" s="7">
        <v>80000</v>
      </c>
      <c r="F5" s="3"/>
      <c r="G5" s="21"/>
    </row>
    <row r="6" spans="1:7" x14ac:dyDescent="0.25">
      <c r="A6" s="7"/>
      <c r="C6" s="2">
        <v>1113</v>
      </c>
      <c r="D6" s="2" t="s">
        <v>71</v>
      </c>
      <c r="E6" s="7">
        <v>180000</v>
      </c>
      <c r="F6" s="3"/>
      <c r="G6" s="21"/>
    </row>
    <row r="7" spans="1:7" x14ac:dyDescent="0.25">
      <c r="A7" s="7"/>
      <c r="C7" s="2">
        <v>1121</v>
      </c>
      <c r="D7" s="2" t="s">
        <v>37</v>
      </c>
      <c r="E7" s="7">
        <v>1400000</v>
      </c>
      <c r="F7" s="3"/>
      <c r="G7" s="21"/>
    </row>
    <row r="8" spans="1:7" x14ac:dyDescent="0.25">
      <c r="A8" s="7"/>
      <c r="C8" s="2">
        <v>1122</v>
      </c>
      <c r="D8" s="2" t="s">
        <v>56</v>
      </c>
      <c r="E8" s="7">
        <v>73000</v>
      </c>
      <c r="F8" s="3"/>
      <c r="G8" s="21"/>
    </row>
    <row r="9" spans="1:7" x14ac:dyDescent="0.25">
      <c r="A9" s="7"/>
      <c r="C9" s="2">
        <v>1211</v>
      </c>
      <c r="D9" s="2" t="s">
        <v>38</v>
      </c>
      <c r="E9" s="7">
        <v>3200000</v>
      </c>
      <c r="F9" s="8"/>
      <c r="G9" s="21"/>
    </row>
    <row r="10" spans="1:7" x14ac:dyDescent="0.25">
      <c r="A10" s="7"/>
      <c r="C10" s="2">
        <v>1334</v>
      </c>
      <c r="D10" s="2" t="s">
        <v>39</v>
      </c>
      <c r="E10" s="7">
        <v>5000</v>
      </c>
      <c r="F10" s="8"/>
      <c r="G10" s="21"/>
    </row>
    <row r="11" spans="1:7" x14ac:dyDescent="0.25">
      <c r="A11" s="7"/>
      <c r="C11" s="2">
        <v>1381</v>
      </c>
      <c r="D11" s="2" t="s">
        <v>72</v>
      </c>
      <c r="E11" s="7">
        <v>48000</v>
      </c>
      <c r="F11" s="3"/>
      <c r="G11" s="21"/>
    </row>
    <row r="12" spans="1:7" x14ac:dyDescent="0.25">
      <c r="A12" s="7"/>
      <c r="C12" s="2">
        <v>1511</v>
      </c>
      <c r="D12" s="2" t="s">
        <v>40</v>
      </c>
      <c r="E12" s="7">
        <v>600000</v>
      </c>
      <c r="G12" s="21"/>
    </row>
    <row r="13" spans="1:7" x14ac:dyDescent="0.25">
      <c r="A13" s="7"/>
      <c r="G13" s="21"/>
    </row>
    <row r="14" spans="1:7" x14ac:dyDescent="0.25">
      <c r="C14" s="2">
        <v>1361</v>
      </c>
      <c r="D14" s="2" t="s">
        <v>44</v>
      </c>
      <c r="E14" s="7">
        <v>5000</v>
      </c>
      <c r="G14" s="21"/>
    </row>
    <row r="15" spans="1:7" x14ac:dyDescent="0.25">
      <c r="C15" s="2">
        <v>1345</v>
      </c>
      <c r="D15" s="2" t="s">
        <v>111</v>
      </c>
      <c r="E15" s="7">
        <v>227000</v>
      </c>
      <c r="G15" s="21"/>
    </row>
    <row r="16" spans="1:7" x14ac:dyDescent="0.25">
      <c r="A16" s="7"/>
      <c r="B16" s="17"/>
      <c r="C16" s="17">
        <v>1341</v>
      </c>
      <c r="D16" s="17" t="s">
        <v>42</v>
      </c>
      <c r="E16" s="16">
        <v>3500</v>
      </c>
      <c r="F16" s="16">
        <f>SUM(E4:E16)</f>
        <v>6771500</v>
      </c>
      <c r="G16" s="23"/>
    </row>
    <row r="17" spans="1:7" x14ac:dyDescent="0.25">
      <c r="A17" s="7"/>
      <c r="G17" s="21"/>
    </row>
    <row r="18" spans="1:7" x14ac:dyDescent="0.25">
      <c r="B18" s="17"/>
      <c r="C18" s="17">
        <v>4112</v>
      </c>
      <c r="D18" s="17" t="s">
        <v>41</v>
      </c>
      <c r="E18" s="16">
        <v>95000</v>
      </c>
      <c r="F18" s="16">
        <f>SUM(E18)</f>
        <v>95000</v>
      </c>
      <c r="G18" s="23"/>
    </row>
    <row r="19" spans="1:7" x14ac:dyDescent="0.25">
      <c r="G19" s="20"/>
    </row>
    <row r="20" spans="1:7" x14ac:dyDescent="0.25">
      <c r="B20" s="17">
        <v>1012</v>
      </c>
      <c r="C20" s="17">
        <v>2131</v>
      </c>
      <c r="D20" s="17" t="s">
        <v>104</v>
      </c>
      <c r="E20" s="16">
        <v>11500</v>
      </c>
      <c r="F20" s="16">
        <f>SUM(E20)</f>
        <v>11500</v>
      </c>
      <c r="G20" s="23"/>
    </row>
    <row r="21" spans="1:7" x14ac:dyDescent="0.25">
      <c r="G21" s="20"/>
    </row>
    <row r="22" spans="1:7" x14ac:dyDescent="0.25">
      <c r="B22" s="17">
        <v>2310</v>
      </c>
      <c r="C22" s="17">
        <v>2132</v>
      </c>
      <c r="D22" s="17" t="s">
        <v>105</v>
      </c>
      <c r="E22" s="16">
        <v>45000</v>
      </c>
      <c r="F22" s="16">
        <f>SUM(E22)</f>
        <v>45000</v>
      </c>
      <c r="G22" s="23"/>
    </row>
    <row r="23" spans="1:7" x14ac:dyDescent="0.25">
      <c r="G23" s="20"/>
    </row>
    <row r="24" spans="1:7" x14ac:dyDescent="0.25">
      <c r="B24" s="17">
        <v>3314</v>
      </c>
      <c r="C24" s="17">
        <v>2111</v>
      </c>
      <c r="D24" s="17" t="s">
        <v>43</v>
      </c>
      <c r="E24" s="16">
        <v>1700</v>
      </c>
      <c r="F24" s="16">
        <f>SUM(E24)</f>
        <v>1700</v>
      </c>
      <c r="G24" s="23"/>
    </row>
    <row r="25" spans="1:7" x14ac:dyDescent="0.25">
      <c r="G25" s="20"/>
    </row>
    <row r="26" spans="1:7" x14ac:dyDescent="0.25">
      <c r="B26" s="17">
        <v>3319</v>
      </c>
      <c r="C26" s="17">
        <v>2112</v>
      </c>
      <c r="D26" s="17" t="s">
        <v>93</v>
      </c>
      <c r="E26" s="16">
        <v>600</v>
      </c>
      <c r="F26" s="16">
        <f>SUM(E26)</f>
        <v>600</v>
      </c>
      <c r="G26" s="23"/>
    </row>
    <row r="27" spans="1:7" x14ac:dyDescent="0.25">
      <c r="G27" s="20"/>
    </row>
    <row r="28" spans="1:7" x14ac:dyDescent="0.25">
      <c r="B28" s="17">
        <v>3612</v>
      </c>
      <c r="C28" s="17">
        <v>2132</v>
      </c>
      <c r="D28" s="17" t="s">
        <v>46</v>
      </c>
      <c r="E28" s="16">
        <v>60000</v>
      </c>
      <c r="F28" s="16">
        <f>SUM(E28)</f>
        <v>60000</v>
      </c>
      <c r="G28" s="23"/>
    </row>
    <row r="29" spans="1:7" x14ac:dyDescent="0.25">
      <c r="G29" s="20"/>
    </row>
    <row r="30" spans="1:7" x14ac:dyDescent="0.25">
      <c r="B30" s="17">
        <v>3613</v>
      </c>
      <c r="C30" s="17">
        <v>2132</v>
      </c>
      <c r="D30" s="17" t="s">
        <v>112</v>
      </c>
      <c r="E30" s="16">
        <v>1500</v>
      </c>
      <c r="F30" s="16">
        <f>SUM(E30)</f>
        <v>1500</v>
      </c>
      <c r="G30" s="23"/>
    </row>
    <row r="31" spans="1:7" x14ac:dyDescent="0.25">
      <c r="G31" s="20"/>
    </row>
    <row r="32" spans="1:7" x14ac:dyDescent="0.25">
      <c r="B32" s="17">
        <v>3632</v>
      </c>
      <c r="C32" s="17">
        <v>2111</v>
      </c>
      <c r="D32" s="17" t="s">
        <v>91</v>
      </c>
      <c r="E32" s="16">
        <v>2000</v>
      </c>
      <c r="F32" s="16">
        <f>SUM(E32)</f>
        <v>2000</v>
      </c>
      <c r="G32" s="23"/>
    </row>
    <row r="33" spans="1:7" x14ac:dyDescent="0.25">
      <c r="G33" s="20"/>
    </row>
    <row r="34" spans="1:7" x14ac:dyDescent="0.25">
      <c r="B34" s="17">
        <v>3725</v>
      </c>
      <c r="C34" s="17">
        <v>2324</v>
      </c>
      <c r="D34" s="17" t="s">
        <v>45</v>
      </c>
      <c r="E34" s="16">
        <v>90000</v>
      </c>
      <c r="F34" s="16">
        <f>SUM(E34)</f>
        <v>90000</v>
      </c>
      <c r="G34" s="23"/>
    </row>
    <row r="35" spans="1:7" x14ac:dyDescent="0.25">
      <c r="G35" s="20"/>
    </row>
    <row r="36" spans="1:7" x14ac:dyDescent="0.25">
      <c r="B36" s="17">
        <v>3639</v>
      </c>
      <c r="C36" s="17">
        <v>2321</v>
      </c>
      <c r="D36" s="17" t="s">
        <v>47</v>
      </c>
      <c r="E36" s="16">
        <v>110000</v>
      </c>
      <c r="F36" s="16">
        <f>SUM(E36)</f>
        <v>110000</v>
      </c>
      <c r="G36" s="23"/>
    </row>
    <row r="37" spans="1:7" x14ac:dyDescent="0.25">
      <c r="G37" s="20"/>
    </row>
    <row r="38" spans="1:7" x14ac:dyDescent="0.25">
      <c r="B38" s="2">
        <v>6310</v>
      </c>
      <c r="C38" s="2">
        <v>2141</v>
      </c>
      <c r="D38" s="2" t="s">
        <v>48</v>
      </c>
      <c r="E38" s="7">
        <v>225000</v>
      </c>
      <c r="G38" s="20"/>
    </row>
    <row r="39" spans="1:7" x14ac:dyDescent="0.25">
      <c r="A39" s="7"/>
      <c r="B39" s="17">
        <v>6310</v>
      </c>
      <c r="C39" s="17">
        <v>2324</v>
      </c>
      <c r="D39" s="17" t="s">
        <v>49</v>
      </c>
      <c r="E39" s="16">
        <v>100</v>
      </c>
      <c r="F39" s="16">
        <f>SUM(E38:E39)</f>
        <v>225100</v>
      </c>
      <c r="G39" s="23"/>
    </row>
    <row r="40" spans="1:7" x14ac:dyDescent="0.25">
      <c r="A40" s="7"/>
      <c r="G40" s="20"/>
    </row>
    <row r="41" spans="1:7" x14ac:dyDescent="0.25">
      <c r="B41" s="17">
        <v>6171</v>
      </c>
      <c r="C41" s="17">
        <v>2111</v>
      </c>
      <c r="D41" s="17" t="s">
        <v>57</v>
      </c>
      <c r="E41" s="16">
        <v>200</v>
      </c>
      <c r="F41" s="16">
        <f>SUM(E41)</f>
        <v>200</v>
      </c>
      <c r="G41" s="23"/>
    </row>
    <row r="42" spans="1:7" hidden="1" x14ac:dyDescent="0.25">
      <c r="A42" s="7"/>
      <c r="B42" s="2">
        <v>3399</v>
      </c>
      <c r="C42" s="2">
        <v>2111</v>
      </c>
      <c r="D42" s="2" t="s">
        <v>50</v>
      </c>
    </row>
    <row r="43" spans="1:7" x14ac:dyDescent="0.25">
      <c r="E43" s="2"/>
    </row>
    <row r="46" spans="1:7" x14ac:dyDescent="0.25">
      <c r="A46" s="7"/>
      <c r="B46" s="2" t="s">
        <v>51</v>
      </c>
      <c r="E46" s="7">
        <f>SUM(E4:E45)</f>
        <v>7414100</v>
      </c>
      <c r="F46" s="7">
        <f>SUM(F4:F45)</f>
        <v>7414100</v>
      </c>
      <c r="G46" s="21"/>
    </row>
    <row r="52" spans="1:4" x14ac:dyDescent="0.25">
      <c r="A52" s="3"/>
      <c r="B52" s="3"/>
      <c r="C52" s="3"/>
      <c r="D52" s="3"/>
    </row>
    <row r="53" spans="1:4" x14ac:dyDescent="0.25">
      <c r="A53" s="3"/>
      <c r="B53" s="11"/>
      <c r="C53" s="3"/>
      <c r="D53" s="3"/>
    </row>
    <row r="54" spans="1:4" x14ac:dyDescent="0.25">
      <c r="A54" s="3"/>
      <c r="B54" s="3"/>
      <c r="C54" s="11"/>
      <c r="D54" s="3"/>
    </row>
    <row r="55" spans="1:4" x14ac:dyDescent="0.25">
      <c r="A55" s="3"/>
      <c r="B55" s="11"/>
      <c r="C55" s="11"/>
      <c r="D55" s="3"/>
    </row>
    <row r="56" spans="1:4" x14ac:dyDescent="0.25">
      <c r="A56" s="3"/>
      <c r="B56" s="3"/>
      <c r="C56" s="3"/>
      <c r="D56" s="3"/>
    </row>
    <row r="57" spans="1:4" x14ac:dyDescent="0.25">
      <c r="A57" s="3"/>
      <c r="B57" s="3"/>
      <c r="C57" s="11"/>
      <c r="D57" s="3"/>
    </row>
    <row r="58" spans="1:4" x14ac:dyDescent="0.25">
      <c r="A58" s="3"/>
      <c r="B58" s="11"/>
      <c r="C58" s="3"/>
      <c r="D58" s="3"/>
    </row>
    <row r="60" spans="1:4" x14ac:dyDescent="0.25">
      <c r="A60" s="3"/>
    </row>
    <row r="61" spans="1:4" x14ac:dyDescent="0.25">
      <c r="A61" s="12"/>
    </row>
  </sheetData>
  <pageMargins left="0.51181102362204722" right="0" top="0.39370078740157483" bottom="0.19685039370078741" header="0.31496062992125984" footer="0.31496062992125984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66"/>
  <sheetViews>
    <sheetView zoomScaleNormal="100" workbookViewId="0">
      <pane ySplit="3" topLeftCell="A4" activePane="bottomLeft" state="frozen"/>
      <selection pane="bottomLeft" activeCell="I3" sqref="I3"/>
    </sheetView>
  </sheetViews>
  <sheetFormatPr defaultColWidth="9.140625" defaultRowHeight="15" x14ac:dyDescent="0.25"/>
  <cols>
    <col min="1" max="1" width="13.85546875" style="3" customWidth="1"/>
    <col min="2" max="2" width="9.28515625" style="3" customWidth="1"/>
    <col min="3" max="3" width="9.5703125" style="3" customWidth="1"/>
    <col min="4" max="4" width="48" style="3" customWidth="1"/>
    <col min="5" max="5" width="13.85546875" style="7" customWidth="1"/>
    <col min="6" max="6" width="14.140625" style="3" customWidth="1"/>
    <col min="7" max="7" width="10.5703125" style="3" customWidth="1"/>
    <col min="8" max="16384" width="9.140625" style="3"/>
  </cols>
  <sheetData>
    <row r="2" spans="1:7" ht="29.45" customHeight="1" x14ac:dyDescent="0.25">
      <c r="A2" s="2" t="s">
        <v>132</v>
      </c>
      <c r="C2" s="2"/>
      <c r="D2" s="4"/>
      <c r="E2" s="5"/>
    </row>
    <row r="3" spans="1:7" s="1" customFormat="1" ht="60.75" customHeight="1" x14ac:dyDescent="0.25">
      <c r="A3" s="1" t="s">
        <v>0</v>
      </c>
      <c r="B3" s="6" t="s">
        <v>82</v>
      </c>
      <c r="C3" s="1" t="s">
        <v>2</v>
      </c>
      <c r="D3" s="1" t="s">
        <v>3</v>
      </c>
      <c r="E3" s="15" t="s">
        <v>102</v>
      </c>
      <c r="F3" s="1" t="s">
        <v>130</v>
      </c>
      <c r="G3" s="19"/>
    </row>
    <row r="4" spans="1:7" s="1" customFormat="1" ht="19.5" customHeight="1" x14ac:dyDescent="0.25">
      <c r="A4" s="24">
        <v>231</v>
      </c>
      <c r="B4" s="17">
        <v>2141</v>
      </c>
      <c r="C4" s="17">
        <v>5212</v>
      </c>
      <c r="D4" s="17" t="s">
        <v>90</v>
      </c>
      <c r="E4" s="16">
        <v>120000</v>
      </c>
      <c r="F4" s="25">
        <f>SUM(E4)</f>
        <v>120000</v>
      </c>
      <c r="G4" s="30"/>
    </row>
    <row r="5" spans="1:7" s="1" customFormat="1" ht="15.75" customHeight="1" x14ac:dyDescent="0.25">
      <c r="B5" s="2"/>
      <c r="C5" s="2"/>
      <c r="D5" s="2"/>
      <c r="E5" s="7"/>
      <c r="G5" s="31"/>
    </row>
    <row r="6" spans="1:7" x14ac:dyDescent="0.25">
      <c r="A6" s="7"/>
      <c r="B6" s="2">
        <v>2212</v>
      </c>
      <c r="C6" s="2">
        <v>5169</v>
      </c>
      <c r="D6" s="2" t="s">
        <v>4</v>
      </c>
      <c r="E6" s="7">
        <v>25000</v>
      </c>
      <c r="F6" s="2"/>
    </row>
    <row r="7" spans="1:7" x14ac:dyDescent="0.25">
      <c r="A7" s="7"/>
      <c r="B7" s="2">
        <v>2212</v>
      </c>
      <c r="C7" s="2">
        <v>6121</v>
      </c>
      <c r="D7" s="2" t="s">
        <v>127</v>
      </c>
      <c r="E7" s="7">
        <v>1301543</v>
      </c>
      <c r="F7" s="2"/>
    </row>
    <row r="8" spans="1:7" x14ac:dyDescent="0.25">
      <c r="A8" s="16"/>
      <c r="B8" s="17">
        <v>2212</v>
      </c>
      <c r="C8" s="17">
        <v>5171</v>
      </c>
      <c r="D8" s="17" t="s">
        <v>87</v>
      </c>
      <c r="E8" s="16">
        <v>300000</v>
      </c>
      <c r="F8" s="16">
        <f>SUM(E6:E8)</f>
        <v>1626543</v>
      </c>
      <c r="G8" s="18"/>
    </row>
    <row r="9" spans="1:7" x14ac:dyDescent="0.25">
      <c r="A9" s="7"/>
      <c r="E9" s="3"/>
      <c r="F9" s="2"/>
    </row>
    <row r="10" spans="1:7" x14ac:dyDescent="0.25">
      <c r="A10" s="7"/>
      <c r="B10" s="2">
        <v>2219</v>
      </c>
      <c r="C10" s="2">
        <v>6121</v>
      </c>
      <c r="D10" s="2" t="s">
        <v>124</v>
      </c>
      <c r="E10" s="7">
        <v>2105611</v>
      </c>
      <c r="F10" s="2"/>
    </row>
    <row r="11" spans="1:7" x14ac:dyDescent="0.25">
      <c r="A11" s="7"/>
      <c r="B11" s="2">
        <v>2219</v>
      </c>
      <c r="C11" s="2">
        <v>6121</v>
      </c>
      <c r="D11" s="2" t="s">
        <v>99</v>
      </c>
      <c r="E11" s="7">
        <v>120000</v>
      </c>
      <c r="F11" s="2"/>
    </row>
    <row r="12" spans="1:7" x14ac:dyDescent="0.25">
      <c r="A12" s="16"/>
      <c r="B12" s="17">
        <v>2219</v>
      </c>
      <c r="C12" s="17">
        <v>5171</v>
      </c>
      <c r="D12" s="17" t="s">
        <v>86</v>
      </c>
      <c r="E12" s="16">
        <v>60000</v>
      </c>
      <c r="F12" s="17">
        <f>SUM(E9:E12)</f>
        <v>2285611</v>
      </c>
      <c r="G12" s="18"/>
    </row>
    <row r="13" spans="1:7" x14ac:dyDescent="0.25">
      <c r="A13" s="7"/>
      <c r="B13" s="2"/>
      <c r="C13" s="2"/>
      <c r="D13" s="2"/>
      <c r="F13" s="2"/>
    </row>
    <row r="14" spans="1:7" x14ac:dyDescent="0.25">
      <c r="A14" s="7"/>
      <c r="B14" s="2">
        <v>2310</v>
      </c>
      <c r="C14" s="2">
        <v>5139</v>
      </c>
      <c r="D14" s="2" t="s">
        <v>120</v>
      </c>
      <c r="E14" s="7">
        <v>7000</v>
      </c>
      <c r="F14" s="2"/>
    </row>
    <row r="15" spans="1:7" x14ac:dyDescent="0.25">
      <c r="A15" s="16"/>
      <c r="B15" s="17">
        <v>2310</v>
      </c>
      <c r="C15" s="17">
        <v>6121</v>
      </c>
      <c r="D15" s="17" t="s">
        <v>119</v>
      </c>
      <c r="E15" s="16">
        <v>33000</v>
      </c>
      <c r="F15" s="16">
        <f>SUM(E13:E15)</f>
        <v>40000</v>
      </c>
      <c r="G15" s="14"/>
    </row>
    <row r="16" spans="1:7" x14ac:dyDescent="0.25">
      <c r="A16" s="7"/>
      <c r="B16" s="2"/>
      <c r="C16" s="2"/>
      <c r="D16" s="2"/>
      <c r="F16" s="2"/>
    </row>
    <row r="17" spans="1:7" x14ac:dyDescent="0.25">
      <c r="A17" s="7"/>
      <c r="B17" s="2">
        <v>2321</v>
      </c>
      <c r="C17" s="2">
        <v>5021</v>
      </c>
      <c r="D17" s="2" t="s">
        <v>74</v>
      </c>
      <c r="E17" s="7">
        <v>18000</v>
      </c>
      <c r="F17" s="2"/>
    </row>
    <row r="18" spans="1:7" x14ac:dyDescent="0.25">
      <c r="A18" s="7"/>
      <c r="B18" s="2">
        <v>2321</v>
      </c>
      <c r="C18" s="2">
        <v>5169</v>
      </c>
      <c r="D18" s="2" t="s">
        <v>94</v>
      </c>
      <c r="E18" s="7">
        <v>25000</v>
      </c>
      <c r="F18" s="2"/>
    </row>
    <row r="19" spans="1:7" x14ac:dyDescent="0.25">
      <c r="A19" s="7"/>
      <c r="B19" s="2">
        <v>2321</v>
      </c>
      <c r="C19" s="2">
        <v>5171</v>
      </c>
      <c r="D19" s="2" t="s">
        <v>88</v>
      </c>
      <c r="E19" s="7">
        <v>30000</v>
      </c>
      <c r="F19" s="2"/>
    </row>
    <row r="20" spans="1:7" x14ac:dyDescent="0.25">
      <c r="A20" s="16"/>
      <c r="B20" s="17">
        <v>2321</v>
      </c>
      <c r="C20" s="17">
        <v>6121</v>
      </c>
      <c r="D20" s="17" t="s">
        <v>98</v>
      </c>
      <c r="E20" s="16">
        <v>200000</v>
      </c>
      <c r="F20" s="16">
        <f>SUM(E16:E20)</f>
        <v>273000</v>
      </c>
      <c r="G20" s="18"/>
    </row>
    <row r="21" spans="1:7" x14ac:dyDescent="0.25">
      <c r="A21" s="7"/>
      <c r="B21" s="2"/>
      <c r="C21" s="2"/>
      <c r="D21" s="2"/>
      <c r="F21" s="2"/>
    </row>
    <row r="22" spans="1:7" x14ac:dyDescent="0.25">
      <c r="A22" s="7"/>
      <c r="B22" s="2">
        <v>2341</v>
      </c>
      <c r="C22" s="2">
        <v>6121</v>
      </c>
      <c r="D22" s="2" t="s">
        <v>126</v>
      </c>
      <c r="E22" s="7">
        <v>400000</v>
      </c>
      <c r="F22" s="2"/>
    </row>
    <row r="23" spans="1:7" x14ac:dyDescent="0.25">
      <c r="A23" s="16"/>
      <c r="B23" s="17">
        <v>2341</v>
      </c>
      <c r="C23" s="17">
        <v>5169</v>
      </c>
      <c r="D23" s="17" t="s">
        <v>108</v>
      </c>
      <c r="E23" s="16">
        <v>11000</v>
      </c>
      <c r="F23" s="16">
        <f>SUM(E21:E23)</f>
        <v>411000</v>
      </c>
      <c r="G23" s="18"/>
    </row>
    <row r="24" spans="1:7" x14ac:dyDescent="0.25">
      <c r="A24" s="7"/>
      <c r="B24" s="2"/>
      <c r="C24" s="2"/>
      <c r="D24" s="2"/>
      <c r="F24" s="2"/>
    </row>
    <row r="25" spans="1:7" x14ac:dyDescent="0.25">
      <c r="A25" s="16"/>
      <c r="B25" s="17">
        <v>3111</v>
      </c>
      <c r="C25" s="17">
        <v>5321</v>
      </c>
      <c r="D25" s="17" t="s">
        <v>65</v>
      </c>
      <c r="E25" s="16">
        <v>30000</v>
      </c>
      <c r="F25" s="16">
        <f>SUM(E24:E25)</f>
        <v>30000</v>
      </c>
      <c r="G25" s="18"/>
    </row>
    <row r="26" spans="1:7" x14ac:dyDescent="0.25">
      <c r="A26" s="7"/>
      <c r="B26" s="2"/>
      <c r="C26" s="2"/>
      <c r="D26" s="2"/>
      <c r="F26" s="2"/>
    </row>
    <row r="27" spans="1:7" x14ac:dyDescent="0.25">
      <c r="A27" s="7"/>
      <c r="B27" s="2">
        <v>3314</v>
      </c>
      <c r="C27" s="2">
        <v>5021</v>
      </c>
      <c r="D27" s="2" t="s">
        <v>73</v>
      </c>
      <c r="E27" s="7">
        <v>35000</v>
      </c>
      <c r="F27" s="2"/>
    </row>
    <row r="28" spans="1:7" x14ac:dyDescent="0.25">
      <c r="A28" s="7"/>
      <c r="B28" s="2">
        <v>3314</v>
      </c>
      <c r="C28" s="2">
        <v>5136</v>
      </c>
      <c r="D28" s="2" t="s">
        <v>8</v>
      </c>
      <c r="E28" s="7">
        <v>7000</v>
      </c>
      <c r="F28" s="2"/>
    </row>
    <row r="29" spans="1:7" x14ac:dyDescent="0.25">
      <c r="A29" s="7"/>
      <c r="B29" s="2">
        <v>3314</v>
      </c>
      <c r="C29" s="2">
        <v>5499</v>
      </c>
      <c r="D29" s="2" t="s">
        <v>118</v>
      </c>
      <c r="E29" s="7">
        <v>5200</v>
      </c>
      <c r="F29" s="2"/>
    </row>
    <row r="30" spans="1:7" x14ac:dyDescent="0.25">
      <c r="A30" s="7"/>
      <c r="B30" s="2">
        <v>3314</v>
      </c>
      <c r="C30" s="2">
        <v>5339</v>
      </c>
      <c r="D30" s="2" t="s">
        <v>9</v>
      </c>
      <c r="E30" s="7">
        <v>10000</v>
      </c>
      <c r="F30" s="2"/>
    </row>
    <row r="31" spans="1:7" x14ac:dyDescent="0.25">
      <c r="A31" s="7"/>
      <c r="B31" s="2">
        <v>3314</v>
      </c>
      <c r="C31" s="2">
        <v>5154</v>
      </c>
      <c r="D31" s="2" t="s">
        <v>7</v>
      </c>
      <c r="E31" s="7">
        <v>37000</v>
      </c>
      <c r="F31" s="2"/>
    </row>
    <row r="32" spans="1:7" x14ac:dyDescent="0.25">
      <c r="A32" s="16"/>
      <c r="B32" s="17">
        <v>3314</v>
      </c>
      <c r="C32" s="17">
        <v>5169</v>
      </c>
      <c r="D32" s="17" t="s">
        <v>95</v>
      </c>
      <c r="E32" s="16">
        <v>2000</v>
      </c>
      <c r="F32" s="16">
        <f>SUM(E26:E32)</f>
        <v>96200</v>
      </c>
      <c r="G32" s="18"/>
    </row>
    <row r="33" spans="1:9" x14ac:dyDescent="0.25">
      <c r="A33" s="7"/>
      <c r="F33" s="2"/>
    </row>
    <row r="34" spans="1:9" x14ac:dyDescent="0.25">
      <c r="A34" s="7"/>
      <c r="B34" s="2">
        <v>3319</v>
      </c>
      <c r="C34" s="2">
        <v>5139</v>
      </c>
      <c r="D34" s="2" t="s">
        <v>5</v>
      </c>
      <c r="E34" s="7">
        <v>8000</v>
      </c>
      <c r="F34" s="2"/>
    </row>
    <row r="35" spans="1:9" x14ac:dyDescent="0.25">
      <c r="A35" s="7"/>
      <c r="B35" s="2">
        <v>3319</v>
      </c>
      <c r="C35" s="2">
        <v>5041</v>
      </c>
      <c r="D35" s="2" t="s">
        <v>106</v>
      </c>
      <c r="E35" s="7">
        <v>3500</v>
      </c>
      <c r="F35" s="2"/>
    </row>
    <row r="36" spans="1:9" x14ac:dyDescent="0.25">
      <c r="A36" s="7"/>
      <c r="B36" s="2">
        <v>3319</v>
      </c>
      <c r="C36" s="2">
        <v>5169</v>
      </c>
      <c r="D36" s="2" t="s">
        <v>6</v>
      </c>
      <c r="E36" s="7">
        <v>127100</v>
      </c>
      <c r="F36" s="2"/>
    </row>
    <row r="37" spans="1:9" x14ac:dyDescent="0.25">
      <c r="A37" s="7"/>
      <c r="B37" s="2">
        <v>3319</v>
      </c>
      <c r="C37" s="2">
        <v>5175</v>
      </c>
      <c r="D37" s="2" t="s">
        <v>55</v>
      </c>
      <c r="E37" s="7">
        <v>50000</v>
      </c>
      <c r="F37" s="7"/>
      <c r="G37" s="8"/>
    </row>
    <row r="38" spans="1:9" x14ac:dyDescent="0.25">
      <c r="A38" s="16"/>
      <c r="B38" s="17">
        <v>3319</v>
      </c>
      <c r="C38" s="17">
        <v>5194</v>
      </c>
      <c r="D38" s="17" t="s">
        <v>66</v>
      </c>
      <c r="E38" s="16">
        <v>10000</v>
      </c>
      <c r="F38" s="16">
        <f>SUM(E33:E38)</f>
        <v>198600</v>
      </c>
      <c r="G38" s="18"/>
      <c r="I38" s="8"/>
    </row>
    <row r="39" spans="1:9" x14ac:dyDescent="0.25">
      <c r="A39" s="7"/>
      <c r="B39" s="2"/>
      <c r="C39" s="2"/>
      <c r="D39" s="2"/>
      <c r="F39" s="2"/>
    </row>
    <row r="40" spans="1:9" x14ac:dyDescent="0.25">
      <c r="A40" s="7"/>
      <c r="B40" s="2">
        <v>3399</v>
      </c>
      <c r="C40" s="2">
        <v>5139</v>
      </c>
      <c r="D40" s="2" t="s">
        <v>83</v>
      </c>
      <c r="E40" s="7">
        <v>8000</v>
      </c>
      <c r="F40" s="2"/>
    </row>
    <row r="41" spans="1:9" x14ac:dyDescent="0.25">
      <c r="A41" s="16"/>
      <c r="B41" s="17">
        <v>3399</v>
      </c>
      <c r="C41" s="17">
        <v>5194</v>
      </c>
      <c r="D41" s="17" t="s">
        <v>54</v>
      </c>
      <c r="E41" s="16">
        <v>44000</v>
      </c>
      <c r="F41" s="16">
        <f>SUM(E39:E41)</f>
        <v>52000</v>
      </c>
      <c r="G41" s="18"/>
    </row>
    <row r="42" spans="1:9" x14ac:dyDescent="0.25">
      <c r="A42" s="7"/>
      <c r="B42" s="2"/>
      <c r="C42" s="2"/>
      <c r="D42" s="2"/>
      <c r="F42" s="2"/>
    </row>
    <row r="43" spans="1:9" x14ac:dyDescent="0.25">
      <c r="A43" s="16"/>
      <c r="B43" s="17">
        <v>3341</v>
      </c>
      <c r="C43" s="17">
        <v>5169</v>
      </c>
      <c r="D43" s="17" t="s">
        <v>10</v>
      </c>
      <c r="E43" s="16">
        <v>5200</v>
      </c>
      <c r="F43" s="16">
        <f>SUM(E42:E43)</f>
        <v>5200</v>
      </c>
      <c r="G43" s="18"/>
    </row>
    <row r="44" spans="1:9" x14ac:dyDescent="0.25">
      <c r="A44" s="7"/>
      <c r="B44" s="2"/>
      <c r="C44" s="2"/>
      <c r="D44" s="2"/>
      <c r="F44" s="2"/>
    </row>
    <row r="45" spans="1:9" x14ac:dyDescent="0.25">
      <c r="A45" s="16"/>
      <c r="B45" s="17">
        <v>3349</v>
      </c>
      <c r="C45" s="17">
        <v>5136</v>
      </c>
      <c r="D45" s="17" t="s">
        <v>11</v>
      </c>
      <c r="E45" s="16">
        <v>30000</v>
      </c>
      <c r="F45" s="16">
        <f>SUM(E44:E45)</f>
        <v>30000</v>
      </c>
      <c r="G45" s="18"/>
    </row>
    <row r="46" spans="1:9" x14ac:dyDescent="0.25">
      <c r="A46" s="7"/>
      <c r="B46" s="2"/>
      <c r="C46" s="2"/>
      <c r="D46" s="2"/>
      <c r="F46" s="2"/>
    </row>
    <row r="47" spans="1:9" x14ac:dyDescent="0.25">
      <c r="A47" s="7"/>
      <c r="B47" s="2">
        <v>3412</v>
      </c>
      <c r="C47" s="2">
        <v>5169</v>
      </c>
      <c r="D47" s="2" t="s">
        <v>52</v>
      </c>
      <c r="E47" s="7">
        <v>1900</v>
      </c>
      <c r="F47" s="2"/>
    </row>
    <row r="48" spans="1:9" x14ac:dyDescent="0.25">
      <c r="A48" s="16"/>
      <c r="B48" s="17">
        <v>3412</v>
      </c>
      <c r="C48" s="17">
        <v>5171</v>
      </c>
      <c r="D48" s="17" t="s">
        <v>63</v>
      </c>
      <c r="E48" s="16">
        <v>20000</v>
      </c>
      <c r="F48" s="16">
        <f>SUM(E46:E48)</f>
        <v>21900</v>
      </c>
      <c r="G48" s="18"/>
    </row>
    <row r="49" spans="1:7" x14ac:dyDescent="0.25">
      <c r="A49" s="7"/>
      <c r="B49" s="2"/>
      <c r="C49" s="2"/>
      <c r="D49" s="2"/>
      <c r="F49" s="2"/>
    </row>
    <row r="50" spans="1:7" x14ac:dyDescent="0.25">
      <c r="A50" s="16"/>
      <c r="B50" s="17">
        <v>3419</v>
      </c>
      <c r="C50" s="17">
        <v>5222</v>
      </c>
      <c r="D50" s="17" t="s">
        <v>59</v>
      </c>
      <c r="E50" s="16">
        <v>95000</v>
      </c>
      <c r="F50" s="16">
        <f>SUM(E49:E50)</f>
        <v>95000</v>
      </c>
      <c r="G50" s="18"/>
    </row>
    <row r="51" spans="1:7" x14ac:dyDescent="0.25">
      <c r="A51" s="7"/>
      <c r="E51" s="3"/>
      <c r="F51" s="2"/>
    </row>
    <row r="52" spans="1:7" x14ac:dyDescent="0.25">
      <c r="A52" s="16"/>
      <c r="B52" s="17">
        <v>3612</v>
      </c>
      <c r="C52" s="17">
        <v>5171</v>
      </c>
      <c r="D52" s="17" t="s">
        <v>12</v>
      </c>
      <c r="E52" s="16">
        <v>60000</v>
      </c>
      <c r="F52" s="17">
        <f>SUM(E51:E52)</f>
        <v>60000</v>
      </c>
      <c r="G52" s="18"/>
    </row>
    <row r="53" spans="1:7" x14ac:dyDescent="0.25">
      <c r="A53" s="7"/>
      <c r="B53" s="2"/>
      <c r="C53" s="2"/>
      <c r="D53" s="2"/>
      <c r="F53" s="2"/>
    </row>
    <row r="54" spans="1:7" x14ac:dyDescent="0.25">
      <c r="A54" s="7"/>
      <c r="B54" s="2">
        <v>3631</v>
      </c>
      <c r="C54" s="2">
        <v>5139</v>
      </c>
      <c r="D54" s="2" t="s">
        <v>76</v>
      </c>
      <c r="E54" s="7">
        <v>5000</v>
      </c>
      <c r="F54" s="2"/>
    </row>
    <row r="55" spans="1:7" x14ac:dyDescent="0.25">
      <c r="A55" s="7"/>
      <c r="B55" s="2">
        <v>3631</v>
      </c>
      <c r="C55" s="2">
        <v>5154</v>
      </c>
      <c r="D55" s="2" t="s">
        <v>13</v>
      </c>
      <c r="E55" s="7">
        <v>150000</v>
      </c>
      <c r="F55" s="2"/>
    </row>
    <row r="56" spans="1:7" x14ac:dyDescent="0.25">
      <c r="A56" s="16"/>
      <c r="B56" s="17">
        <v>3631</v>
      </c>
      <c r="C56" s="17">
        <v>5171</v>
      </c>
      <c r="D56" s="17" t="s">
        <v>101</v>
      </c>
      <c r="E56" s="16">
        <v>50000</v>
      </c>
      <c r="F56" s="16">
        <f>SUM(E53:E56)</f>
        <v>205000</v>
      </c>
      <c r="G56" s="18"/>
    </row>
    <row r="57" spans="1:7" x14ac:dyDescent="0.25">
      <c r="A57" s="7"/>
      <c r="B57" s="2"/>
      <c r="C57" s="2"/>
      <c r="D57" s="2"/>
      <c r="F57" s="2"/>
    </row>
    <row r="58" spans="1:7" x14ac:dyDescent="0.25">
      <c r="A58" s="7"/>
      <c r="B58" s="2">
        <v>3632</v>
      </c>
      <c r="C58" s="2">
        <v>5169</v>
      </c>
      <c r="D58" s="2" t="s">
        <v>14</v>
      </c>
      <c r="E58" s="7">
        <v>10000</v>
      </c>
      <c r="F58" s="2"/>
    </row>
    <row r="59" spans="1:7" x14ac:dyDescent="0.25">
      <c r="A59" s="16"/>
      <c r="B59" s="17">
        <v>3632</v>
      </c>
      <c r="C59" s="17">
        <v>5171</v>
      </c>
      <c r="D59" s="17" t="s">
        <v>107</v>
      </c>
      <c r="E59" s="16">
        <v>100000</v>
      </c>
      <c r="F59" s="16">
        <f>SUM(E57:E59)</f>
        <v>110000</v>
      </c>
      <c r="G59" s="18"/>
    </row>
    <row r="60" spans="1:7" x14ac:dyDescent="0.25">
      <c r="A60" s="7"/>
      <c r="B60" s="2"/>
      <c r="C60" s="2"/>
      <c r="D60" s="2"/>
      <c r="F60" s="2"/>
    </row>
    <row r="61" spans="1:7" x14ac:dyDescent="0.25">
      <c r="A61" s="7"/>
      <c r="B61" s="2">
        <v>3636</v>
      </c>
      <c r="C61" s="2">
        <v>6130</v>
      </c>
      <c r="D61" s="2" t="s">
        <v>129</v>
      </c>
      <c r="E61" s="7">
        <v>5500000</v>
      </c>
      <c r="F61" s="2"/>
    </row>
    <row r="62" spans="1:7" x14ac:dyDescent="0.25">
      <c r="A62" s="16"/>
      <c r="B62" s="17">
        <v>3636</v>
      </c>
      <c r="C62" s="17">
        <v>5169</v>
      </c>
      <c r="D62" s="17" t="s">
        <v>114</v>
      </c>
      <c r="E62" s="16">
        <v>150000</v>
      </c>
      <c r="F62" s="16">
        <f>SUM(E60:E62)</f>
        <v>5650000</v>
      </c>
      <c r="G62" s="18"/>
    </row>
    <row r="63" spans="1:7" x14ac:dyDescent="0.25">
      <c r="A63" s="7"/>
      <c r="B63" s="2"/>
      <c r="C63" s="2"/>
      <c r="D63" s="2"/>
      <c r="F63" s="2"/>
    </row>
    <row r="64" spans="1:7" x14ac:dyDescent="0.25">
      <c r="A64" s="16"/>
      <c r="B64" s="17">
        <v>3721</v>
      </c>
      <c r="C64" s="17">
        <v>5169</v>
      </c>
      <c r="D64" s="17" t="s">
        <v>121</v>
      </c>
      <c r="E64" s="16">
        <v>20000</v>
      </c>
      <c r="F64" s="16">
        <f>SUM(E63:E64)</f>
        <v>20000</v>
      </c>
      <c r="G64" s="18"/>
    </row>
    <row r="65" spans="1:7" x14ac:dyDescent="0.25">
      <c r="A65" s="7"/>
      <c r="B65" s="2"/>
      <c r="C65" s="2"/>
      <c r="D65" s="2"/>
      <c r="F65" s="2"/>
    </row>
    <row r="66" spans="1:7" x14ac:dyDescent="0.25">
      <c r="A66" s="7"/>
      <c r="B66" s="2">
        <v>3722</v>
      </c>
      <c r="C66" s="2">
        <v>5164</v>
      </c>
      <c r="D66" s="2" t="s">
        <v>122</v>
      </c>
      <c r="E66" s="7">
        <v>11000</v>
      </c>
      <c r="F66" s="2"/>
    </row>
    <row r="67" spans="1:7" x14ac:dyDescent="0.25">
      <c r="A67" s="16"/>
      <c r="B67" s="17">
        <v>3722</v>
      </c>
      <c r="C67" s="17">
        <v>5169</v>
      </c>
      <c r="D67" s="17" t="s">
        <v>68</v>
      </c>
      <c r="E67" s="16">
        <v>450000</v>
      </c>
      <c r="F67" s="16">
        <f>SUM(E65:E67)</f>
        <v>461000</v>
      </c>
      <c r="G67" s="18"/>
    </row>
    <row r="68" spans="1:7" x14ac:dyDescent="0.25">
      <c r="F68" s="2"/>
    </row>
    <row r="69" spans="1:7" x14ac:dyDescent="0.25">
      <c r="A69" s="14"/>
      <c r="B69" s="17">
        <v>3723</v>
      </c>
      <c r="C69" s="17">
        <v>5169</v>
      </c>
      <c r="D69" s="17" t="s">
        <v>53</v>
      </c>
      <c r="E69" s="16">
        <v>90000</v>
      </c>
      <c r="F69" s="16">
        <f>SUM(E68:E69)</f>
        <v>90000</v>
      </c>
      <c r="G69" s="18"/>
    </row>
    <row r="70" spans="1:7" x14ac:dyDescent="0.25">
      <c r="B70" s="2"/>
      <c r="C70" s="2"/>
      <c r="D70" s="2"/>
      <c r="F70" s="2"/>
    </row>
    <row r="71" spans="1:7" x14ac:dyDescent="0.25">
      <c r="B71" s="2">
        <v>3741</v>
      </c>
      <c r="C71" s="2">
        <v>5169</v>
      </c>
      <c r="D71" s="2" t="s">
        <v>97</v>
      </c>
      <c r="E71" s="7">
        <v>50000</v>
      </c>
      <c r="F71" s="2"/>
    </row>
    <row r="72" spans="1:7" x14ac:dyDescent="0.25">
      <c r="A72" s="7"/>
      <c r="B72" s="2">
        <v>3741</v>
      </c>
      <c r="C72" s="2">
        <v>5222</v>
      </c>
      <c r="D72" s="2" t="s">
        <v>60</v>
      </c>
      <c r="E72" s="7">
        <v>15000</v>
      </c>
      <c r="F72" s="2"/>
    </row>
    <row r="73" spans="1:7" x14ac:dyDescent="0.25">
      <c r="A73" s="16"/>
      <c r="B73" s="17"/>
      <c r="C73" s="17"/>
      <c r="D73" s="17"/>
      <c r="E73" s="16"/>
      <c r="F73" s="16">
        <f>SUM(E70:E73)</f>
        <v>65000</v>
      </c>
      <c r="G73" s="18"/>
    </row>
    <row r="74" spans="1:7" x14ac:dyDescent="0.25">
      <c r="A74" s="7"/>
      <c r="B74" s="2"/>
      <c r="C74" s="2"/>
      <c r="D74" s="2"/>
      <c r="F74" s="2"/>
    </row>
    <row r="75" spans="1:7" x14ac:dyDescent="0.25">
      <c r="A75" s="7"/>
      <c r="B75" s="2">
        <v>3745</v>
      </c>
      <c r="C75" s="2">
        <v>5021</v>
      </c>
      <c r="D75" s="2" t="s">
        <v>73</v>
      </c>
      <c r="E75" s="7">
        <v>12000</v>
      </c>
      <c r="F75" s="2"/>
    </row>
    <row r="76" spans="1:7" x14ac:dyDescent="0.25">
      <c r="A76" s="7"/>
      <c r="B76" s="2">
        <v>3745</v>
      </c>
      <c r="C76" s="2">
        <v>5011</v>
      </c>
      <c r="D76" s="2" t="s">
        <v>109</v>
      </c>
      <c r="E76" s="7">
        <v>300000</v>
      </c>
      <c r="F76" s="2"/>
    </row>
    <row r="77" spans="1:7" x14ac:dyDescent="0.25">
      <c r="A77" s="7"/>
      <c r="B77" s="2">
        <v>3745</v>
      </c>
      <c r="C77" s="2">
        <v>5031</v>
      </c>
      <c r="D77" s="2" t="s">
        <v>22</v>
      </c>
      <c r="E77" s="7">
        <v>75000</v>
      </c>
      <c r="F77" s="2"/>
    </row>
    <row r="78" spans="1:7" x14ac:dyDescent="0.25">
      <c r="A78" s="7"/>
      <c r="B78" s="2">
        <v>3745</v>
      </c>
      <c r="C78" s="2">
        <v>5032</v>
      </c>
      <c r="D78" s="2" t="s">
        <v>23</v>
      </c>
      <c r="E78" s="7">
        <v>27000</v>
      </c>
      <c r="F78" s="2"/>
    </row>
    <row r="79" spans="1:7" x14ac:dyDescent="0.25">
      <c r="A79" s="7"/>
      <c r="B79" s="2">
        <v>3745</v>
      </c>
      <c r="C79" s="2">
        <v>5499</v>
      </c>
      <c r="D79" s="2" t="s">
        <v>118</v>
      </c>
      <c r="E79" s="7">
        <v>22000</v>
      </c>
      <c r="F79" s="2"/>
    </row>
    <row r="80" spans="1:7" x14ac:dyDescent="0.25">
      <c r="A80" s="7"/>
      <c r="B80" s="2">
        <v>3745</v>
      </c>
      <c r="C80" s="2">
        <v>5139</v>
      </c>
      <c r="D80" s="2" t="s">
        <v>15</v>
      </c>
      <c r="E80" s="7">
        <v>43000</v>
      </c>
      <c r="F80" s="2"/>
    </row>
    <row r="81" spans="1:7" x14ac:dyDescent="0.25">
      <c r="A81" s="7"/>
      <c r="B81" s="2">
        <v>3745</v>
      </c>
      <c r="C81" s="2">
        <v>5154</v>
      </c>
      <c r="D81" s="2" t="s">
        <v>116</v>
      </c>
      <c r="E81" s="7">
        <v>4800</v>
      </c>
      <c r="F81" s="2"/>
    </row>
    <row r="82" spans="1:7" x14ac:dyDescent="0.25">
      <c r="A82" s="5"/>
      <c r="B82" s="2">
        <v>3745</v>
      </c>
      <c r="C82" s="2">
        <v>5156</v>
      </c>
      <c r="D82" s="2" t="s">
        <v>16</v>
      </c>
      <c r="E82" s="7">
        <v>46000</v>
      </c>
      <c r="F82" s="2"/>
    </row>
    <row r="83" spans="1:7" x14ac:dyDescent="0.25">
      <c r="A83" s="7"/>
      <c r="B83" s="2">
        <v>3745</v>
      </c>
      <c r="C83" s="2">
        <v>5169</v>
      </c>
      <c r="D83" s="2" t="s">
        <v>17</v>
      </c>
      <c r="E83" s="7">
        <v>10000</v>
      </c>
      <c r="F83" s="2"/>
    </row>
    <row r="84" spans="1:7" x14ac:dyDescent="0.25">
      <c r="B84" s="2">
        <v>3745</v>
      </c>
      <c r="C84" s="2">
        <v>5171</v>
      </c>
      <c r="D84" s="2" t="s">
        <v>18</v>
      </c>
      <c r="E84" s="7">
        <v>25000</v>
      </c>
      <c r="F84" s="2"/>
    </row>
    <row r="85" spans="1:7" x14ac:dyDescent="0.25">
      <c r="B85" s="2">
        <v>3745</v>
      </c>
      <c r="C85" s="2">
        <v>5173</v>
      </c>
      <c r="D85" s="2" t="s">
        <v>32</v>
      </c>
      <c r="E85" s="7">
        <v>5000</v>
      </c>
      <c r="F85" s="2"/>
    </row>
    <row r="86" spans="1:7" x14ac:dyDescent="0.25">
      <c r="A86" s="14"/>
      <c r="B86" s="17"/>
      <c r="C86" s="17"/>
      <c r="D86" s="17"/>
      <c r="E86" s="16"/>
      <c r="F86" s="16">
        <f>SUM(E74:E86)</f>
        <v>569800</v>
      </c>
      <c r="G86" s="18"/>
    </row>
    <row r="87" spans="1:7" x14ac:dyDescent="0.25">
      <c r="B87" s="2"/>
      <c r="F87" s="2"/>
    </row>
    <row r="88" spans="1:7" x14ac:dyDescent="0.25">
      <c r="A88" s="16"/>
      <c r="B88" s="17">
        <v>4351</v>
      </c>
      <c r="C88" s="17">
        <v>5221</v>
      </c>
      <c r="D88" s="17" t="s">
        <v>125</v>
      </c>
      <c r="E88" s="16">
        <v>18000</v>
      </c>
      <c r="F88" s="16">
        <f>SUM(E87:E88)</f>
        <v>18000</v>
      </c>
      <c r="G88" s="18"/>
    </row>
    <row r="89" spans="1:7" x14ac:dyDescent="0.25">
      <c r="A89" s="7"/>
      <c r="F89" s="2"/>
    </row>
    <row r="90" spans="1:7" x14ac:dyDescent="0.25">
      <c r="A90" s="16"/>
      <c r="B90" s="17">
        <v>5213</v>
      </c>
      <c r="C90" s="17">
        <v>5903</v>
      </c>
      <c r="D90" s="17" t="s">
        <v>62</v>
      </c>
      <c r="E90" s="16">
        <v>5000</v>
      </c>
      <c r="F90" s="16">
        <f>SUM(E89:E90)</f>
        <v>5000</v>
      </c>
      <c r="G90" s="18"/>
    </row>
    <row r="91" spans="1:7" x14ac:dyDescent="0.25">
      <c r="A91" s="7"/>
      <c r="B91" s="2"/>
      <c r="C91" s="2"/>
      <c r="D91" s="2"/>
      <c r="F91" s="2"/>
    </row>
    <row r="92" spans="1:7" x14ac:dyDescent="0.25">
      <c r="A92" s="16"/>
      <c r="B92" s="17">
        <v>5399</v>
      </c>
      <c r="C92" s="17">
        <v>5321</v>
      </c>
      <c r="D92" s="17" t="s">
        <v>35</v>
      </c>
      <c r="E92" s="16">
        <v>1000</v>
      </c>
      <c r="F92" s="16">
        <f>SUM(E91:E92)</f>
        <v>1000</v>
      </c>
      <c r="G92" s="18"/>
    </row>
    <row r="93" spans="1:7" x14ac:dyDescent="0.25">
      <c r="A93" s="7"/>
      <c r="F93" s="2"/>
    </row>
    <row r="94" spans="1:7" x14ac:dyDescent="0.25">
      <c r="A94" s="7"/>
      <c r="B94" s="2">
        <v>5512</v>
      </c>
      <c r="C94" s="2">
        <v>5154</v>
      </c>
      <c r="D94" s="2" t="s">
        <v>19</v>
      </c>
      <c r="E94" s="7">
        <v>19000</v>
      </c>
      <c r="F94" s="2"/>
    </row>
    <row r="95" spans="1:7" x14ac:dyDescent="0.25">
      <c r="A95" s="7"/>
      <c r="B95" s="2">
        <v>5512</v>
      </c>
      <c r="C95" s="2">
        <v>5139</v>
      </c>
      <c r="D95" s="2" t="s">
        <v>78</v>
      </c>
      <c r="E95" s="7">
        <v>107000</v>
      </c>
      <c r="F95" s="2"/>
    </row>
    <row r="96" spans="1:7" x14ac:dyDescent="0.25">
      <c r="A96" s="7"/>
      <c r="B96" s="2">
        <v>5512</v>
      </c>
      <c r="C96" s="2">
        <v>5156</v>
      </c>
      <c r="D96" s="2" t="s">
        <v>79</v>
      </c>
      <c r="E96" s="7">
        <v>18000</v>
      </c>
      <c r="F96" s="2"/>
    </row>
    <row r="97" spans="1:7" x14ac:dyDescent="0.25">
      <c r="A97" s="7"/>
      <c r="B97" s="2">
        <v>5512</v>
      </c>
      <c r="C97" s="2">
        <v>5167</v>
      </c>
      <c r="D97" s="2" t="s">
        <v>80</v>
      </c>
      <c r="E97" s="7">
        <v>8000</v>
      </c>
      <c r="F97" s="2"/>
    </row>
    <row r="98" spans="1:7" ht="26.25" hidden="1" customHeight="1" x14ac:dyDescent="0.25">
      <c r="A98" s="7"/>
      <c r="B98" s="2">
        <v>5512</v>
      </c>
      <c r="C98" s="9" t="s">
        <v>77</v>
      </c>
      <c r="D98" s="2" t="s">
        <v>81</v>
      </c>
      <c r="E98" s="26"/>
      <c r="F98" s="2"/>
    </row>
    <row r="99" spans="1:7" x14ac:dyDescent="0.25">
      <c r="A99" s="7"/>
      <c r="B99" s="2">
        <v>5512</v>
      </c>
      <c r="C99" s="2">
        <v>5222</v>
      </c>
      <c r="D99" s="2" t="s">
        <v>61</v>
      </c>
      <c r="E99" s="7">
        <v>65000</v>
      </c>
      <c r="F99" s="2"/>
    </row>
    <row r="100" spans="1:7" x14ac:dyDescent="0.25">
      <c r="A100" s="7"/>
      <c r="B100" s="2">
        <v>5512</v>
      </c>
      <c r="C100" s="2">
        <v>6121</v>
      </c>
      <c r="D100" s="2" t="s">
        <v>89</v>
      </c>
      <c r="E100" s="7">
        <v>400000</v>
      </c>
      <c r="F100" s="2"/>
    </row>
    <row r="101" spans="1:7" x14ac:dyDescent="0.25">
      <c r="A101" s="16"/>
      <c r="B101" s="17">
        <v>5512</v>
      </c>
      <c r="C101" s="17">
        <v>6121</v>
      </c>
      <c r="D101" s="17" t="s">
        <v>128</v>
      </c>
      <c r="E101" s="16">
        <v>1000000</v>
      </c>
      <c r="F101" s="16">
        <f>SUM(E93:E101)</f>
        <v>1617000</v>
      </c>
      <c r="G101" s="18"/>
    </row>
    <row r="102" spans="1:7" x14ac:dyDescent="0.25">
      <c r="A102" s="7"/>
      <c r="B102" s="2"/>
      <c r="C102" s="2"/>
      <c r="D102" s="2"/>
      <c r="F102" s="2"/>
    </row>
    <row r="103" spans="1:7" x14ac:dyDescent="0.25">
      <c r="A103" s="7"/>
      <c r="B103" s="2">
        <v>6112</v>
      </c>
      <c r="C103" s="2">
        <v>5023</v>
      </c>
      <c r="D103" s="2" t="s">
        <v>20</v>
      </c>
      <c r="E103" s="7">
        <v>600000</v>
      </c>
      <c r="F103" s="2"/>
    </row>
    <row r="104" spans="1:7" x14ac:dyDescent="0.25">
      <c r="A104" s="16"/>
      <c r="B104" s="17">
        <v>6112</v>
      </c>
      <c r="C104" s="17">
        <v>5032</v>
      </c>
      <c r="D104" s="17" t="s">
        <v>103</v>
      </c>
      <c r="E104" s="16">
        <v>36000</v>
      </c>
      <c r="F104" s="16">
        <f>SUM(E102:E104)</f>
        <v>636000</v>
      </c>
      <c r="G104" s="18"/>
    </row>
    <row r="105" spans="1:7" x14ac:dyDescent="0.25">
      <c r="A105" s="7"/>
      <c r="B105" s="2"/>
      <c r="C105" s="2"/>
      <c r="D105" s="2"/>
      <c r="F105" s="2"/>
    </row>
    <row r="106" spans="1:7" x14ac:dyDescent="0.25">
      <c r="A106" s="7"/>
      <c r="B106" s="2">
        <v>6171</v>
      </c>
      <c r="C106" s="2">
        <v>5011</v>
      </c>
      <c r="D106" s="2" t="s">
        <v>21</v>
      </c>
      <c r="E106" s="7">
        <v>700000</v>
      </c>
      <c r="F106" s="2"/>
    </row>
    <row r="107" spans="1:7" x14ac:dyDescent="0.25">
      <c r="A107" s="7"/>
      <c r="B107" s="2">
        <v>6171</v>
      </c>
      <c r="C107" s="2">
        <v>5031</v>
      </c>
      <c r="D107" s="2" t="s">
        <v>22</v>
      </c>
      <c r="E107" s="7">
        <v>174000</v>
      </c>
      <c r="F107" s="2"/>
    </row>
    <row r="108" spans="1:7" x14ac:dyDescent="0.25">
      <c r="A108" s="7"/>
      <c r="B108" s="2">
        <v>6171</v>
      </c>
      <c r="C108" s="2">
        <v>5032</v>
      </c>
      <c r="D108" s="2" t="s">
        <v>23</v>
      </c>
      <c r="E108" s="7">
        <v>63000</v>
      </c>
      <c r="F108" s="2"/>
    </row>
    <row r="109" spans="1:7" x14ac:dyDescent="0.25">
      <c r="A109" s="7"/>
      <c r="B109" s="2">
        <v>6171</v>
      </c>
      <c r="C109" s="2">
        <v>5499</v>
      </c>
      <c r="D109" s="2" t="s">
        <v>118</v>
      </c>
      <c r="E109" s="7">
        <v>44000</v>
      </c>
      <c r="F109" s="2"/>
    </row>
    <row r="110" spans="1:7" x14ac:dyDescent="0.25">
      <c r="A110" s="7"/>
      <c r="B110" s="2">
        <v>6171</v>
      </c>
      <c r="C110" s="2">
        <v>5038</v>
      </c>
      <c r="D110" s="2" t="s">
        <v>64</v>
      </c>
      <c r="E110" s="7">
        <v>4500</v>
      </c>
      <c r="F110" s="2"/>
    </row>
    <row r="111" spans="1:7" x14ac:dyDescent="0.25">
      <c r="A111" s="7"/>
      <c r="B111" s="2">
        <v>6171</v>
      </c>
      <c r="C111" s="2">
        <v>5041</v>
      </c>
      <c r="D111" s="2" t="s">
        <v>106</v>
      </c>
      <c r="E111" s="7">
        <v>11000</v>
      </c>
      <c r="F111" s="2"/>
    </row>
    <row r="112" spans="1:7" x14ac:dyDescent="0.25">
      <c r="A112" s="7"/>
      <c r="B112" s="2">
        <v>6171</v>
      </c>
      <c r="C112" s="2">
        <v>5136</v>
      </c>
      <c r="D112" s="2" t="s">
        <v>24</v>
      </c>
      <c r="E112" s="7">
        <v>3000</v>
      </c>
      <c r="F112" s="2"/>
    </row>
    <row r="113" spans="1:6" x14ac:dyDescent="0.25">
      <c r="A113" s="7"/>
      <c r="B113" s="2">
        <v>6171</v>
      </c>
      <c r="C113" s="2">
        <v>5137</v>
      </c>
      <c r="D113" s="2" t="s">
        <v>25</v>
      </c>
      <c r="E113" s="7">
        <v>30000</v>
      </c>
      <c r="F113" s="2"/>
    </row>
    <row r="114" spans="1:6" x14ac:dyDescent="0.25">
      <c r="A114" s="7"/>
      <c r="B114" s="2">
        <v>6171</v>
      </c>
      <c r="C114" s="2">
        <v>5139</v>
      </c>
      <c r="D114" s="2" t="s">
        <v>92</v>
      </c>
      <c r="E114" s="7">
        <v>10000</v>
      </c>
      <c r="F114" s="2"/>
    </row>
    <row r="115" spans="1:6" x14ac:dyDescent="0.25">
      <c r="A115" s="7"/>
      <c r="B115" s="2">
        <v>6171</v>
      </c>
      <c r="C115" s="2">
        <v>5139</v>
      </c>
      <c r="D115" s="2" t="s">
        <v>15</v>
      </c>
      <c r="E115" s="7">
        <v>80000</v>
      </c>
      <c r="F115" s="2"/>
    </row>
    <row r="116" spans="1:6" x14ac:dyDescent="0.25">
      <c r="A116" s="7"/>
      <c r="B116" s="2">
        <v>6171</v>
      </c>
      <c r="C116" s="2">
        <v>5151</v>
      </c>
      <c r="D116" s="2" t="s">
        <v>26</v>
      </c>
      <c r="E116" s="7">
        <v>8000</v>
      </c>
      <c r="F116" s="2"/>
    </row>
    <row r="117" spans="1:6" x14ac:dyDescent="0.25">
      <c r="A117" s="7"/>
      <c r="B117" s="2">
        <v>6171</v>
      </c>
      <c r="C117" s="2">
        <v>5153</v>
      </c>
      <c r="D117" s="2" t="s">
        <v>27</v>
      </c>
      <c r="E117" s="7">
        <v>140000</v>
      </c>
      <c r="F117" s="2"/>
    </row>
    <row r="118" spans="1:6" x14ac:dyDescent="0.25">
      <c r="A118" s="7"/>
      <c r="B118" s="2">
        <v>6171</v>
      </c>
      <c r="C118" s="2">
        <v>5154</v>
      </c>
      <c r="D118" s="2" t="s">
        <v>123</v>
      </c>
      <c r="E118" s="7">
        <v>100000</v>
      </c>
      <c r="F118" s="2"/>
    </row>
    <row r="119" spans="1:6" x14ac:dyDescent="0.25">
      <c r="A119" s="7"/>
      <c r="B119" s="2">
        <v>6171</v>
      </c>
      <c r="C119" s="2">
        <v>5161</v>
      </c>
      <c r="D119" s="2" t="s">
        <v>28</v>
      </c>
      <c r="E119" s="7">
        <v>5000</v>
      </c>
      <c r="F119" s="2"/>
    </row>
    <row r="120" spans="1:6" x14ac:dyDescent="0.25">
      <c r="B120" s="2">
        <v>6171</v>
      </c>
      <c r="C120" s="2">
        <v>5162</v>
      </c>
      <c r="D120" s="2" t="s">
        <v>29</v>
      </c>
      <c r="E120" s="7">
        <v>23000</v>
      </c>
      <c r="F120" s="2"/>
    </row>
    <row r="121" spans="1:6" x14ac:dyDescent="0.25">
      <c r="B121" s="2">
        <v>6171</v>
      </c>
      <c r="C121" s="2">
        <v>5166</v>
      </c>
      <c r="D121" s="2" t="s">
        <v>113</v>
      </c>
      <c r="E121" s="7">
        <v>85000</v>
      </c>
      <c r="F121" s="2"/>
    </row>
    <row r="122" spans="1:6" x14ac:dyDescent="0.25">
      <c r="B122" s="2">
        <v>6171</v>
      </c>
      <c r="C122" s="2">
        <v>5167</v>
      </c>
      <c r="D122" s="2" t="s">
        <v>117</v>
      </c>
      <c r="E122" s="7">
        <v>12000</v>
      </c>
      <c r="F122" s="2"/>
    </row>
    <row r="123" spans="1:6" x14ac:dyDescent="0.25">
      <c r="B123" s="2">
        <v>6171</v>
      </c>
      <c r="C123" s="2">
        <v>5168</v>
      </c>
      <c r="D123" s="2" t="s">
        <v>34</v>
      </c>
      <c r="E123" s="7">
        <v>90000</v>
      </c>
      <c r="F123" s="2"/>
    </row>
    <row r="124" spans="1:6" x14ac:dyDescent="0.25">
      <c r="B124" s="2">
        <v>6171</v>
      </c>
      <c r="C124" s="2">
        <v>5169</v>
      </c>
      <c r="D124" s="2" t="s">
        <v>30</v>
      </c>
      <c r="E124" s="7">
        <v>230000</v>
      </c>
      <c r="F124" s="2"/>
    </row>
    <row r="125" spans="1:6" x14ac:dyDescent="0.25">
      <c r="B125" s="2">
        <v>6171</v>
      </c>
      <c r="C125" s="2">
        <v>5171</v>
      </c>
      <c r="D125" s="2" t="s">
        <v>31</v>
      </c>
      <c r="E125" s="7">
        <v>80000</v>
      </c>
      <c r="F125" s="2"/>
    </row>
    <row r="126" spans="1:6" x14ac:dyDescent="0.25">
      <c r="B126" s="2">
        <v>6171</v>
      </c>
      <c r="C126" s="2">
        <v>5173</v>
      </c>
      <c r="D126" s="2" t="s">
        <v>32</v>
      </c>
      <c r="E126" s="7">
        <v>4000</v>
      </c>
      <c r="F126" s="2"/>
    </row>
    <row r="127" spans="1:6" x14ac:dyDescent="0.25">
      <c r="B127" s="2">
        <v>6171</v>
      </c>
      <c r="C127" s="2">
        <v>5175</v>
      </c>
      <c r="D127" s="2" t="s">
        <v>33</v>
      </c>
      <c r="E127" s="7">
        <v>4000</v>
      </c>
      <c r="F127" s="2"/>
    </row>
    <row r="128" spans="1:6" x14ac:dyDescent="0.25">
      <c r="B128" s="2">
        <v>6171</v>
      </c>
      <c r="C128" s="2">
        <v>5179</v>
      </c>
      <c r="D128" s="2" t="s">
        <v>84</v>
      </c>
      <c r="E128" s="7">
        <v>8500</v>
      </c>
      <c r="F128" s="2"/>
    </row>
    <row r="129" spans="1:7" x14ac:dyDescent="0.25">
      <c r="A129" s="14"/>
      <c r="B129" s="17"/>
      <c r="C129" s="17"/>
      <c r="D129" s="17"/>
      <c r="E129" s="16"/>
      <c r="F129" s="16">
        <f>SUM(E105:E129)</f>
        <v>1909000</v>
      </c>
      <c r="G129" s="18"/>
    </row>
    <row r="130" spans="1:7" x14ac:dyDescent="0.25">
      <c r="B130" s="2"/>
      <c r="C130" s="2"/>
      <c r="D130" s="2"/>
      <c r="F130" s="2"/>
    </row>
    <row r="131" spans="1:7" x14ac:dyDescent="0.25">
      <c r="A131" s="14"/>
      <c r="B131" s="17">
        <v>6310</v>
      </c>
      <c r="C131" s="17">
        <v>5163</v>
      </c>
      <c r="D131" s="17" t="s">
        <v>67</v>
      </c>
      <c r="E131" s="16">
        <v>9000</v>
      </c>
      <c r="F131" s="16">
        <f>SUM(E130:E131)</f>
        <v>9000</v>
      </c>
      <c r="G131" s="18"/>
    </row>
    <row r="132" spans="1:7" x14ac:dyDescent="0.25">
      <c r="B132" s="2"/>
      <c r="C132" s="2"/>
      <c r="D132" s="2"/>
      <c r="F132" s="2"/>
    </row>
    <row r="133" spans="1:7" x14ac:dyDescent="0.25">
      <c r="A133" s="14"/>
      <c r="B133" s="17">
        <v>6320</v>
      </c>
      <c r="C133" s="17">
        <v>5163</v>
      </c>
      <c r="D133" s="17" t="s">
        <v>96</v>
      </c>
      <c r="E133" s="16">
        <v>24100</v>
      </c>
      <c r="F133" s="16">
        <f>SUM(E132:E133)</f>
        <v>24100</v>
      </c>
      <c r="G133" s="18"/>
    </row>
    <row r="134" spans="1:7" x14ac:dyDescent="0.25">
      <c r="B134" s="2"/>
      <c r="C134" s="2"/>
      <c r="D134" s="2"/>
      <c r="F134" s="2"/>
    </row>
    <row r="135" spans="1:7" x14ac:dyDescent="0.25">
      <c r="A135" s="14"/>
      <c r="B135" s="17">
        <v>6399</v>
      </c>
      <c r="C135" s="17">
        <v>5365</v>
      </c>
      <c r="D135" s="17" t="s">
        <v>58</v>
      </c>
      <c r="E135" s="16">
        <v>73000</v>
      </c>
      <c r="F135" s="16">
        <f>SUM(E134:E135)</f>
        <v>73000</v>
      </c>
      <c r="G135" s="18"/>
    </row>
    <row r="136" spans="1:7" x14ac:dyDescent="0.25">
      <c r="B136" s="2"/>
      <c r="C136" s="2"/>
      <c r="D136" s="2"/>
      <c r="F136" s="2"/>
    </row>
    <row r="137" spans="1:7" x14ac:dyDescent="0.25">
      <c r="A137" s="14"/>
      <c r="B137" s="17">
        <v>6402</v>
      </c>
      <c r="C137" s="17">
        <v>5364</v>
      </c>
      <c r="D137" s="17" t="s">
        <v>85</v>
      </c>
      <c r="E137" s="16">
        <v>17548</v>
      </c>
      <c r="F137" s="16">
        <f>SUM(E136:E137)</f>
        <v>17548</v>
      </c>
      <c r="G137" s="18"/>
    </row>
    <row r="138" spans="1:7" x14ac:dyDescent="0.25">
      <c r="B138" s="2"/>
      <c r="C138" s="2"/>
      <c r="D138" s="2" t="s">
        <v>75</v>
      </c>
      <c r="F138" s="2"/>
    </row>
    <row r="139" spans="1:7" x14ac:dyDescent="0.25">
      <c r="A139" s="7"/>
      <c r="B139" s="2"/>
      <c r="C139" s="2"/>
      <c r="D139" s="2"/>
      <c r="F139" s="2"/>
    </row>
    <row r="140" spans="1:7" x14ac:dyDescent="0.25">
      <c r="A140" s="7"/>
      <c r="D140" s="2" t="s">
        <v>36</v>
      </c>
      <c r="E140" s="7">
        <f>SUM(E4:E139)</f>
        <v>16825502</v>
      </c>
      <c r="F140" s="7">
        <f>SUM(F4:F137)</f>
        <v>16825502</v>
      </c>
      <c r="G140" s="7"/>
    </row>
    <row r="141" spans="1:7" x14ac:dyDescent="0.25">
      <c r="A141" s="7"/>
    </row>
    <row r="142" spans="1:7" x14ac:dyDescent="0.25">
      <c r="A142" s="7" t="s">
        <v>115</v>
      </c>
      <c r="C142" s="2"/>
      <c r="D142" s="2"/>
    </row>
    <row r="143" spans="1:7" x14ac:dyDescent="0.25">
      <c r="A143" s="7"/>
      <c r="C143" s="2">
        <v>8124</v>
      </c>
      <c r="D143" s="2" t="s">
        <v>110</v>
      </c>
      <c r="E143" s="7">
        <v>134057</v>
      </c>
    </row>
    <row r="144" spans="1:7" x14ac:dyDescent="0.25">
      <c r="A144" s="7"/>
      <c r="C144" s="2"/>
      <c r="D144" s="2"/>
    </row>
    <row r="145" spans="1:5" x14ac:dyDescent="0.25">
      <c r="B145" s="2"/>
      <c r="D145" s="2" t="s">
        <v>100</v>
      </c>
      <c r="E145" s="7">
        <f>'Příjmy rozpis'!E46-'Výdaje rozpis'!E140-E143</f>
        <v>-9545459</v>
      </c>
    </row>
    <row r="146" spans="1:5" x14ac:dyDescent="0.25">
      <c r="B146" s="2"/>
      <c r="D146" s="2"/>
      <c r="E146" s="7" t="s">
        <v>75</v>
      </c>
    </row>
    <row r="147" spans="1:5" x14ac:dyDescent="0.25">
      <c r="B147" s="2"/>
      <c r="D147" s="2"/>
      <c r="E147" s="35"/>
    </row>
    <row r="148" spans="1:5" x14ac:dyDescent="0.25">
      <c r="B148" s="2"/>
      <c r="D148" s="2"/>
      <c r="E148" s="35"/>
    </row>
    <row r="149" spans="1:5" x14ac:dyDescent="0.25">
      <c r="B149" s="2"/>
      <c r="D149" s="2"/>
      <c r="E149" s="34"/>
    </row>
    <row r="150" spans="1:5" x14ac:dyDescent="0.25">
      <c r="B150" s="2"/>
      <c r="D150" s="2"/>
    </row>
    <row r="151" spans="1:5" x14ac:dyDescent="0.25">
      <c r="A151" s="2"/>
    </row>
    <row r="152" spans="1:5" x14ac:dyDescent="0.25">
      <c r="A152" s="10"/>
    </row>
    <row r="153" spans="1:5" ht="160.5" customHeight="1" x14ac:dyDescent="0.25"/>
    <row r="154" spans="1:5" x14ac:dyDescent="0.25">
      <c r="A154" s="27"/>
      <c r="B154" s="27"/>
      <c r="C154" s="28"/>
      <c r="D154" s="27"/>
    </row>
    <row r="155" spans="1:5" x14ac:dyDescent="0.25">
      <c r="A155" s="27"/>
      <c r="B155" s="28"/>
      <c r="C155" s="28"/>
      <c r="D155" s="27"/>
    </row>
    <row r="156" spans="1:5" x14ac:dyDescent="0.25">
      <c r="A156" s="27"/>
      <c r="B156" s="27"/>
      <c r="C156" s="28"/>
      <c r="D156" s="27"/>
    </row>
    <row r="157" spans="1:5" x14ac:dyDescent="0.25">
      <c r="A157" s="27"/>
      <c r="B157" s="28"/>
      <c r="C157" s="27"/>
      <c r="D157" s="27"/>
    </row>
    <row r="158" spans="1:5" x14ac:dyDescent="0.25">
      <c r="A158" s="2"/>
      <c r="B158" s="27"/>
      <c r="C158" s="27"/>
      <c r="D158" s="27"/>
    </row>
    <row r="159" spans="1:5" x14ac:dyDescent="0.25">
      <c r="A159" s="27"/>
      <c r="B159" s="29"/>
      <c r="C159" s="29"/>
      <c r="D159" s="29"/>
    </row>
    <row r="160" spans="1:5" x14ac:dyDescent="0.25">
      <c r="A160" s="32"/>
      <c r="B160" s="29"/>
      <c r="C160" s="29"/>
      <c r="D160" s="29"/>
    </row>
    <row r="161" spans="1:4" x14ac:dyDescent="0.25">
      <c r="A161" s="27"/>
      <c r="B161" s="27"/>
      <c r="C161" s="27"/>
      <c r="D161" s="27"/>
    </row>
    <row r="162" spans="1:4" x14ac:dyDescent="0.25">
      <c r="A162" s="27"/>
      <c r="B162" s="27"/>
      <c r="C162" s="27"/>
      <c r="D162" s="27"/>
    </row>
    <row r="163" spans="1:4" x14ac:dyDescent="0.25">
      <c r="A163" s="27"/>
      <c r="B163" s="27"/>
      <c r="C163" s="27"/>
      <c r="D163" s="27"/>
    </row>
    <row r="164" spans="1:4" x14ac:dyDescent="0.25">
      <c r="A164" s="32"/>
      <c r="B164" s="27"/>
      <c r="C164" s="27"/>
      <c r="D164" s="27"/>
    </row>
    <row r="165" spans="1:4" x14ac:dyDescent="0.25">
      <c r="A165" s="27"/>
      <c r="B165" s="27"/>
      <c r="C165" s="27"/>
      <c r="D165" s="27"/>
    </row>
    <row r="166" spans="1:4" x14ac:dyDescent="0.25">
      <c r="A166" s="33"/>
    </row>
  </sheetData>
  <pageMargins left="0.19685039370078741" right="0.19685039370078741" top="0.35433070866141736" bottom="0" header="0.31496062992125984" footer="0.31496062992125984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 rozpis</vt:lpstr>
      <vt:lpstr>Výdaje rozpis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 Vlkov</dc:creator>
  <cp:lastModifiedBy>ou vlkov</cp:lastModifiedBy>
  <cp:lastPrinted>2023-11-15T08:28:59Z</cp:lastPrinted>
  <dcterms:created xsi:type="dcterms:W3CDTF">2015-02-13T13:27:45Z</dcterms:created>
  <dcterms:modified xsi:type="dcterms:W3CDTF">2023-12-04T08:06:00Z</dcterms:modified>
</cp:coreProperties>
</file>